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J176" i="1"/>
  <c r="G157" i="1"/>
  <c r="F157" i="1"/>
  <c r="L138" i="1"/>
  <c r="J138" i="1"/>
  <c r="I119" i="1"/>
  <c r="F43" i="1"/>
  <c r="F195" i="1"/>
  <c r="J24" i="1"/>
  <c r="H100" i="1"/>
  <c r="J81" i="1"/>
  <c r="J43" i="1"/>
  <c r="J100" i="1"/>
  <c r="F119" i="1"/>
  <c r="J157" i="1"/>
  <c r="L100" i="1"/>
  <c r="G119" i="1"/>
  <c r="L157" i="1"/>
  <c r="L43" i="1"/>
  <c r="G195" i="1"/>
  <c r="H24" i="1"/>
  <c r="H51" i="1" s="1"/>
  <c r="H62" i="1" s="1"/>
  <c r="H138" i="1"/>
  <c r="L176" i="1"/>
  <c r="I24" i="1"/>
  <c r="I81" i="1"/>
  <c r="I138" i="1"/>
  <c r="H81" i="1"/>
  <c r="F62" i="1"/>
  <c r="F100" i="1"/>
  <c r="G100" i="1"/>
  <c r="G43" i="1"/>
  <c r="H43" i="1"/>
  <c r="H157" i="1"/>
  <c r="L24" i="1"/>
  <c r="L81" i="1"/>
  <c r="I43" i="1"/>
  <c r="I100" i="1"/>
  <c r="I157" i="1"/>
  <c r="F176" i="1"/>
  <c r="G176" i="1"/>
  <c r="H119" i="1"/>
  <c r="H176" i="1"/>
  <c r="I176" i="1"/>
  <c r="F24" i="1"/>
  <c r="F81" i="1"/>
  <c r="J119" i="1"/>
  <c r="F138" i="1"/>
  <c r="G24" i="1"/>
  <c r="L119" i="1"/>
  <c r="G138" i="1"/>
  <c r="G81" i="1"/>
  <c r="H195" i="1"/>
  <c r="I195" i="1"/>
  <c r="J51" i="1" l="1"/>
  <c r="J62" i="1" s="1"/>
  <c r="J196" i="1" s="1"/>
  <c r="G51" i="1"/>
  <c r="G62" i="1" s="1"/>
  <c r="G196" i="1" s="1"/>
  <c r="I51" i="1"/>
  <c r="I62" i="1" s="1"/>
  <c r="I196" i="1" s="1"/>
  <c r="L51" i="1"/>
  <c r="L62" i="1" s="1"/>
  <c r="L196" i="1" s="1"/>
  <c r="H196" i="1"/>
  <c r="F196" i="1"/>
</calcChain>
</file>

<file path=xl/sharedStrings.xml><?xml version="1.0" encoding="utf-8"?>
<sst xmlns="http://schemas.openxmlformats.org/spreadsheetml/2006/main" count="264" uniqueCount="79">
  <si>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</si>
  <si>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</si>
  <si>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</si>
  <si>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</si>
  <si>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</si>
  <si>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</si>
  <si>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</si>
  <si>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</si>
  <si>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</si>
  <si>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</si>
  <si>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</si>
  <si>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</si>
  <si>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</si>
  <si>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</si>
  <si>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</si>
  <si>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</si>
  <si>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</si>
  <si>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</si>
  <si>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</si>
  <si>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</si>
  <si>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</si>
  <si>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</si>
  <si>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</si>
  <si>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</si>
  <si>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</si>
  <si>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</si>
  <si>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</si>
  <si>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</si>
  <si>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</si>
  <si>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</si>
  <si>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</si>
  <si>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</si>
  <si>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</si>
  <si>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</si>
  <si>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</si>
  <si>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</si>
  <si>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</si>
  <si>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</si>
  <si>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</si>
  <si>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</si>
  <si>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Крепкова С.В.</t>
  </si>
  <si>
    <t>Каша рисовая на молоке вязкая</t>
  </si>
  <si>
    <t>№4</t>
  </si>
  <si>
    <t>№642</t>
  </si>
  <si>
    <t>Бутерброд с сыром</t>
  </si>
  <si>
    <t>№1</t>
  </si>
  <si>
    <t>Йогурт</t>
  </si>
  <si>
    <t>Огурец свежий</t>
  </si>
  <si>
    <t>Биточки рыбные</t>
  </si>
  <si>
    <t>№551</t>
  </si>
  <si>
    <t>Картофельное пюре</t>
  </si>
  <si>
    <t>№472</t>
  </si>
  <si>
    <t>Чай с лимоном</t>
  </si>
  <si>
    <t>№627</t>
  </si>
  <si>
    <t>Хлеб пшеничный</t>
  </si>
  <si>
    <t>Яблоко</t>
  </si>
  <si>
    <t>Макаронные изделия отварные</t>
  </si>
  <si>
    <t>№469</t>
  </si>
  <si>
    <t>Запеканка из творога со сгущеным молоком</t>
  </si>
  <si>
    <t>№297</t>
  </si>
  <si>
    <t>Чай с сахаром</t>
  </si>
  <si>
    <t>Котлета рубленная из говядины</t>
  </si>
  <si>
    <t>№416</t>
  </si>
  <si>
    <t>Каша гречневая на молоке вязкая</t>
  </si>
  <si>
    <t>Кофейный напиток на молоке</t>
  </si>
  <si>
    <t>Плов с птицей</t>
  </si>
  <si>
    <t>№70</t>
  </si>
  <si>
    <t>Каша "Дружба" на молоке вязкая</t>
  </si>
  <si>
    <t>Какао на молоке</t>
  </si>
  <si>
    <t>Тефтели мясные</t>
  </si>
  <si>
    <t>Кисель из кураги</t>
  </si>
  <si>
    <t>№706</t>
  </si>
  <si>
    <t>Каша манная на молоке вязкая</t>
  </si>
  <si>
    <t>№2</t>
  </si>
  <si>
    <t>Омлет натуральный</t>
  </si>
  <si>
    <t>№284</t>
  </si>
  <si>
    <t>№762</t>
  </si>
  <si>
    <t>Бутерброд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</si>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</sst>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5</v>
      </c>
      <c r="H6" s="40">
        <v>8</v>
      </c>
      <c r="I6" s="40">
        <v>32</v>
      </c>
      <c r="J6" s="40">
        <v>221</v>
      </c>
      <c r="K6" s="41" t="s">
        <v>42</v>
      </c>
      <c r="L6" s="40">
        <v>20.32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4</v>
      </c>
      <c r="H8" s="43">
        <v>4</v>
      </c>
      <c r="I8" s="43">
        <v>25</v>
      </c>
      <c r="J8" s="43">
        <v>147</v>
      </c>
      <c r="K8" s="44" t="s">
        <v>43</v>
      </c>
      <c r="L8" s="43">
        <v>14.14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58</v>
      </c>
      <c r="G9" s="43">
        <v>9</v>
      </c>
      <c r="H9" s="43">
        <v>9</v>
      </c>
      <c r="I9" s="43">
        <v>15</v>
      </c>
      <c r="J9" s="43">
        <v>179</v>
      </c>
      <c r="K9" s="44"/>
      <c r="L9" s="43">
        <v>24.54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46</v>
      </c>
      <c r="F11" s="43">
        <v>100</v>
      </c>
      <c r="G11" s="43">
        <v>3</v>
      </c>
      <c r="H11" s="43">
        <v>2</v>
      </c>
      <c r="I11" s="43">
        <v>4</v>
      </c>
      <c r="J11" s="43">
        <v>54</v>
      </c>
      <c r="K11" s="44"/>
      <c r="L11" s="43">
        <v>24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563</v>
      </c>
      <c r="G13" s="19">
        <f>SUM(G6:G12)</f>
        <v>21</v>
      </c>
      <c r="H13" s="19">
        <f>SUM(H6:H12)</f>
        <v>23</v>
      </c>
      <c r="I13" s="19">
        <f>SUM(I6:I12)</f>
        <v>76</v>
      </c>
      <c r="J13" s="19">
        <f>SUM(J6:J12)</f>
        <v>601</v>
      </c>
      <c r="K13" s="25"/>
      <c r="L13" s="19">
        <f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563</v>
      </c>
      <c r="G24" s="32">
        <f t="shared" ref="G24:J24" si="2">G13+G23</f>
        <v>21</v>
      </c>
      <c r="H24" s="32">
        <f t="shared" si="2"/>
        <v>23</v>
      </c>
      <c r="I24" s="32">
        <f t="shared" si="2"/>
        <v>76</v>
      </c>
      <c r="J24" s="32">
        <f t="shared" si="2"/>
        <v>601</v>
      </c>
      <c r="K24" s="32"/>
      <c r="L24" s="32">
        <f t="shared" ref="L24" si="3">L13+L23</f>
        <v>83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8</v>
      </c>
      <c r="H25" s="40">
        <v>6</v>
      </c>
      <c r="I25" s="40">
        <v>6</v>
      </c>
      <c r="J25" s="40">
        <v>110</v>
      </c>
      <c r="K25" s="41" t="s">
        <v>49</v>
      </c>
      <c r="L25" s="40">
        <v>37.06</v>
      </c>
    </row>
    <row r="26" spans="1:12" ht="14.4" x14ac:dyDescent="0.3">
      <c r="A26" s="14"/>
      <c r="B26" s="15"/>
      <c r="C26" s="11"/>
      <c r="D26" s="6" t="s">
        <v>29</v>
      </c>
      <c r="E26" s="42" t="s">
        <v>50</v>
      </c>
      <c r="F26" s="43">
        <v>150</v>
      </c>
      <c r="G26" s="43">
        <v>3</v>
      </c>
      <c r="H26" s="43">
        <v>5</v>
      </c>
      <c r="I26" s="43">
        <v>20</v>
      </c>
      <c r="J26" s="43">
        <v>141</v>
      </c>
      <c r="K26" s="44" t="s">
        <v>51</v>
      </c>
      <c r="L26" s="43">
        <v>14.24</v>
      </c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</v>
      </c>
      <c r="H27" s="43">
        <v>0</v>
      </c>
      <c r="I27" s="43">
        <v>15</v>
      </c>
      <c r="J27" s="43">
        <v>62</v>
      </c>
      <c r="K27" s="44" t="s">
        <v>53</v>
      </c>
      <c r="L27" s="43">
        <v>4.0199999999999996</v>
      </c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4</v>
      </c>
      <c r="H28" s="43">
        <v>1</v>
      </c>
      <c r="I28" s="43">
        <v>26</v>
      </c>
      <c r="J28" s="43">
        <v>131</v>
      </c>
      <c r="K28" s="44"/>
      <c r="L28" s="43">
        <v>6.88</v>
      </c>
    </row>
    <row r="29" spans="1:12" ht="14.4" x14ac:dyDescent="0.3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</v>
      </c>
      <c r="H29" s="43">
        <v>0</v>
      </c>
      <c r="I29" s="43">
        <v>9</v>
      </c>
      <c r="J29" s="43">
        <v>43</v>
      </c>
      <c r="K29" s="44"/>
      <c r="L29" s="43">
        <v>13</v>
      </c>
    </row>
    <row r="30" spans="1:12" ht="14.4" x14ac:dyDescent="0.3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1</v>
      </c>
      <c r="H30" s="43">
        <v>0</v>
      </c>
      <c r="I30" s="43">
        <v>2</v>
      </c>
      <c r="J30" s="43">
        <v>12</v>
      </c>
      <c r="K30" s="44"/>
      <c r="L30" s="43">
        <v>7.8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4">SUM(G25:G31)</f>
        <v>16</v>
      </c>
      <c r="H32" s="19">
        <f t="shared" ref="H32" si="5">SUM(H25:H31)</f>
        <v>12</v>
      </c>
      <c r="I32" s="19">
        <f t="shared" ref="I32" si="6">SUM(I25:I31)</f>
        <v>78</v>
      </c>
      <c r="J32" s="19">
        <f t="shared" ref="J32:L32" si="7">SUM(J25:J31)</f>
        <v>499</v>
      </c>
      <c r="K32" s="25"/>
      <c r="L32" s="19">
        <f t="shared" si="7"/>
        <v>83.000000000000014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660</v>
      </c>
      <c r="G43" s="32">
        <f t="shared" ref="G43" si="12">G32+G42</f>
        <v>16</v>
      </c>
      <c r="H43" s="32">
        <f t="shared" ref="H43" si="13">H32+H42</f>
        <v>12</v>
      </c>
      <c r="I43" s="32">
        <f t="shared" ref="I43" si="14">I32+I42</f>
        <v>78</v>
      </c>
      <c r="J43" s="32">
        <f t="shared" ref="J43:L43" si="15">J32+J42</f>
        <v>499</v>
      </c>
      <c r="K43" s="32"/>
      <c r="L43" s="32">
        <f t="shared" si="15"/>
        <v>83.000000000000014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175</v>
      </c>
      <c r="G44" s="43">
        <v>27</v>
      </c>
      <c r="H44" s="43">
        <v>24</v>
      </c>
      <c r="I44" s="43">
        <v>33</v>
      </c>
      <c r="J44" s="43">
        <v>460</v>
      </c>
      <c r="K44" s="43" t="s">
        <v>59</v>
      </c>
      <c r="L44" s="44">
        <v>58.48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 t="s">
        <v>53</v>
      </c>
      <c r="L46" s="43">
        <v>4.0199999999999996</v>
      </c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44</v>
      </c>
      <c r="H47" s="43">
        <v>1</v>
      </c>
      <c r="I47" s="43">
        <v>26</v>
      </c>
      <c r="J47" s="43">
        <v>131</v>
      </c>
      <c r="K47" s="44"/>
      <c r="L47" s="43">
        <v>6.88</v>
      </c>
    </row>
    <row r="48" spans="1:12" ht="14.4" x14ac:dyDescent="0.3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</v>
      </c>
      <c r="H48" s="43">
        <v>0</v>
      </c>
      <c r="I48" s="43">
        <v>9</v>
      </c>
      <c r="J48" s="43">
        <v>43</v>
      </c>
      <c r="K48" s="44"/>
      <c r="L48" s="43">
        <v>13.62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51"/>
      <c r="G50" s="51"/>
      <c r="H50" s="51"/>
      <c r="I50" s="51"/>
      <c r="J50" s="51"/>
      <c r="K50" s="51"/>
      <c r="L50" s="5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>SUM(G6:G50)</f>
        <v>182</v>
      </c>
      <c r="H51" s="19">
        <f>SUM(H6:H50)</f>
        <v>130</v>
      </c>
      <c r="I51" s="19">
        <f>SUM(I6:I50)</f>
        <v>545</v>
      </c>
      <c r="J51" s="19">
        <f>SUM(J6:J50)</f>
        <v>3996</v>
      </c>
      <c r="K51" s="25"/>
      <c r="L51" s="19">
        <f>SUM(L6:L49)</f>
        <v>581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525</v>
      </c>
      <c r="G62" s="32">
        <f t="shared" ref="G62" si="20">G51+G61</f>
        <v>182</v>
      </c>
      <c r="H62" s="32">
        <f t="shared" ref="H62" si="21">H51+H61</f>
        <v>130</v>
      </c>
      <c r="I62" s="32">
        <f t="shared" ref="I62" si="22">I51+I61</f>
        <v>545</v>
      </c>
      <c r="J62" s="32">
        <f t="shared" ref="J62:L62" si="23">J51+J61</f>
        <v>3996</v>
      </c>
      <c r="K62" s="32"/>
      <c r="L62" s="32">
        <f t="shared" si="23"/>
        <v>581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100</v>
      </c>
      <c r="G63" s="40">
        <v>9</v>
      </c>
      <c r="H63" s="40">
        <v>12</v>
      </c>
      <c r="I63" s="40">
        <v>6</v>
      </c>
      <c r="J63" s="40">
        <v>172</v>
      </c>
      <c r="K63" s="41" t="s">
        <v>62</v>
      </c>
      <c r="L63" s="40">
        <v>37.6</v>
      </c>
    </row>
    <row r="64" spans="1:12" ht="14.4" x14ac:dyDescent="0.3">
      <c r="A64" s="23"/>
      <c r="B64" s="15"/>
      <c r="C64" s="11"/>
      <c r="D64" s="6" t="s">
        <v>29</v>
      </c>
      <c r="E64" s="42" t="s">
        <v>56</v>
      </c>
      <c r="F64" s="43">
        <v>150</v>
      </c>
      <c r="G64" s="43">
        <v>5</v>
      </c>
      <c r="H64" s="43">
        <v>5</v>
      </c>
      <c r="I64" s="43">
        <v>35</v>
      </c>
      <c r="J64" s="43">
        <v>203</v>
      </c>
      <c r="K64" s="44" t="s">
        <v>57</v>
      </c>
      <c r="L64" s="43">
        <v>10.28</v>
      </c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3</v>
      </c>
      <c r="H65" s="43">
        <v>3</v>
      </c>
      <c r="I65" s="43">
        <v>24</v>
      </c>
      <c r="J65" s="43">
        <v>141</v>
      </c>
      <c r="K65" s="44" t="s">
        <v>43</v>
      </c>
      <c r="L65" s="43">
        <v>13.31</v>
      </c>
    </row>
    <row r="66" spans="1:12" ht="14.4" x14ac:dyDescent="0.3">
      <c r="A66" s="23"/>
      <c r="B66" s="15"/>
      <c r="C66" s="11"/>
      <c r="D66" s="7" t="s">
        <v>23</v>
      </c>
      <c r="E66" s="42" t="s">
        <v>54</v>
      </c>
      <c r="F66" s="43">
        <v>50</v>
      </c>
      <c r="G66" s="43">
        <v>4</v>
      </c>
      <c r="H66" s="43">
        <v>1</v>
      </c>
      <c r="I66" s="43">
        <v>26</v>
      </c>
      <c r="J66" s="43">
        <v>131</v>
      </c>
      <c r="K66" s="44"/>
      <c r="L66" s="43">
        <v>6.88</v>
      </c>
    </row>
    <row r="67" spans="1:12" ht="14.4" x14ac:dyDescent="0.3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</v>
      </c>
      <c r="H67" s="43">
        <v>0</v>
      </c>
      <c r="I67" s="43">
        <v>9</v>
      </c>
      <c r="J67" s="43">
        <v>43</v>
      </c>
      <c r="K67" s="44"/>
      <c r="L67" s="43">
        <v>14.93</v>
      </c>
    </row>
    <row r="68" spans="1:12" ht="14.4" x14ac:dyDescent="0.3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4">SUM(G63:G69)</f>
        <v>21</v>
      </c>
      <c r="H70" s="19">
        <f t="shared" ref="H70" si="25">SUM(H63:H69)</f>
        <v>21</v>
      </c>
      <c r="I70" s="19">
        <f t="shared" ref="I70" si="26">SUM(I63:I69)</f>
        <v>100</v>
      </c>
      <c r="J70" s="19">
        <f t="shared" ref="J70:L70" si="27">SUM(J63:J69)</f>
        <v>690</v>
      </c>
      <c r="K70" s="25"/>
      <c r="L70" s="19">
        <f t="shared" si="27"/>
        <v>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>SUM(H71:H79)</f>
        <v>0</v>
      </c>
      <c r="I80" s="19">
        <f t="shared" ref="I80" si="29">SUM(I71:I79)</f>
        <v>0</v>
      </c>
      <c r="J80" s="19">
        <f t="shared" ref="J80:L80" si="30">SUM(J71:J79)</f>
        <v>0</v>
      </c>
      <c r="K80" s="25"/>
      <c r="L80" s="19">
        <f t="shared" si="30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" si="31">G70+G80</f>
        <v>21</v>
      </c>
      <c r="H81" s="32">
        <f t="shared" ref="H81" si="32">H70+H80</f>
        <v>21</v>
      </c>
      <c r="I81" s="32">
        <f t="shared" ref="I81" si="33">I70+I80</f>
        <v>100</v>
      </c>
      <c r="J81" s="32">
        <f t="shared" ref="J81:L81" si="34">J70+J80</f>
        <v>690</v>
      </c>
      <c r="K81" s="32"/>
      <c r="L81" s="32">
        <f t="shared" si="34"/>
        <v>83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205</v>
      </c>
      <c r="G82" s="40">
        <v>7</v>
      </c>
      <c r="H82" s="40">
        <v>9</v>
      </c>
      <c r="I82" s="40">
        <v>27</v>
      </c>
      <c r="J82" s="40">
        <v>214</v>
      </c>
      <c r="K82" s="41" t="s">
        <v>42</v>
      </c>
      <c r="L82" s="40">
        <v>19.02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4</v>
      </c>
      <c r="H84" s="43">
        <v>4</v>
      </c>
      <c r="I84" s="43">
        <v>26</v>
      </c>
      <c r="J84" s="43">
        <v>155</v>
      </c>
      <c r="K84" s="44" t="s">
        <v>43</v>
      </c>
      <c r="L84" s="43">
        <v>14.02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9</v>
      </c>
      <c r="H85" s="43">
        <v>10</v>
      </c>
      <c r="I85" s="43">
        <v>15</v>
      </c>
      <c r="J85" s="43">
        <v>187</v>
      </c>
      <c r="K85" s="44" t="s">
        <v>45</v>
      </c>
      <c r="L85" s="43">
        <v>25.96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46</v>
      </c>
      <c r="F87" s="43">
        <v>100</v>
      </c>
      <c r="G87" s="43">
        <v>3</v>
      </c>
      <c r="H87" s="43">
        <v>2</v>
      </c>
      <c r="I87" s="43">
        <v>4</v>
      </c>
      <c r="J87" s="43">
        <v>54</v>
      </c>
      <c r="K87" s="44"/>
      <c r="L87" s="43">
        <v>24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35">SUM(G82:G88)</f>
        <v>23</v>
      </c>
      <c r="H89" s="19">
        <f t="shared" ref="H89" si="36">SUM(H82:H88)</f>
        <v>25</v>
      </c>
      <c r="I89" s="19">
        <f t="shared" ref="I89" si="37">SUM(I82:I88)</f>
        <v>72</v>
      </c>
      <c r="J89" s="19">
        <f t="shared" ref="J89:L89" si="38">SUM(J82:J88)</f>
        <v>610</v>
      </c>
      <c r="K89" s="25"/>
      <c r="L89" s="19">
        <f t="shared" si="38"/>
        <v>83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565</v>
      </c>
      <c r="G100" s="32">
        <f t="shared" ref="G100" si="43">G89+G99</f>
        <v>23</v>
      </c>
      <c r="H100" s="32">
        <f t="shared" ref="H100" si="44">H89+H99</f>
        <v>25</v>
      </c>
      <c r="I100" s="32">
        <f t="shared" ref="I100" si="45">I89+I99</f>
        <v>72</v>
      </c>
      <c r="J100" s="32">
        <f t="shared" ref="J100:L100" si="46">J89+J99</f>
        <v>610</v>
      </c>
      <c r="K100" s="32"/>
      <c r="L100" s="32">
        <f t="shared" si="46"/>
        <v>83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16</v>
      </c>
      <c r="H101" s="40">
        <v>19.899999999999999</v>
      </c>
      <c r="I101" s="40">
        <v>40.799999999999997</v>
      </c>
      <c r="J101" s="40">
        <v>404</v>
      </c>
      <c r="K101" s="41" t="s">
        <v>66</v>
      </c>
      <c r="L101" s="40">
        <v>49.54</v>
      </c>
    </row>
    <row r="102" spans="1:12" ht="14.4" x14ac:dyDescent="0.3">
      <c r="A102" s="23"/>
      <c r="B102" s="15"/>
      <c r="C102" s="11"/>
      <c r="D102" s="6" t="s">
        <v>26</v>
      </c>
      <c r="E102" s="42" t="s">
        <v>47</v>
      </c>
      <c r="F102" s="43">
        <v>60</v>
      </c>
      <c r="G102" s="43">
        <v>0</v>
      </c>
      <c r="H102" s="43">
        <v>0</v>
      </c>
      <c r="I102" s="43">
        <v>1</v>
      </c>
      <c r="J102" s="43">
        <v>4</v>
      </c>
      <c r="K102" s="44"/>
      <c r="L102" s="43">
        <v>7.8</v>
      </c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20</v>
      </c>
      <c r="J103" s="43">
        <v>84</v>
      </c>
      <c r="K103" s="44" t="s">
        <v>53</v>
      </c>
      <c r="L103" s="43">
        <v>5.51</v>
      </c>
    </row>
    <row r="104" spans="1:12" ht="14.4" x14ac:dyDescent="0.3">
      <c r="A104" s="23"/>
      <c r="B104" s="15"/>
      <c r="C104" s="11"/>
      <c r="D104" s="7" t="s">
        <v>23</v>
      </c>
      <c r="E104" s="42" t="s">
        <v>54</v>
      </c>
      <c r="F104" s="43">
        <v>50</v>
      </c>
      <c r="G104" s="43">
        <v>4</v>
      </c>
      <c r="H104" s="43">
        <v>1</v>
      </c>
      <c r="I104" s="43">
        <v>26</v>
      </c>
      <c r="J104" s="43">
        <v>131</v>
      </c>
      <c r="K104" s="44"/>
      <c r="L104" s="43">
        <v>6.88</v>
      </c>
    </row>
    <row r="105" spans="1:12" ht="14.4" x14ac:dyDescent="0.3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</v>
      </c>
      <c r="H105" s="43">
        <v>0</v>
      </c>
      <c r="I105" s="43">
        <v>9</v>
      </c>
      <c r="J105" s="43">
        <v>43</v>
      </c>
      <c r="K105" s="44"/>
      <c r="L105" s="43">
        <v>13.27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47">SUM(G101:G107)</f>
        <v>20</v>
      </c>
      <c r="H108" s="19">
        <f t="shared" si="47"/>
        <v>20.9</v>
      </c>
      <c r="I108" s="19">
        <f t="shared" si="47"/>
        <v>96.8</v>
      </c>
      <c r="J108" s="19">
        <f t="shared" si="47"/>
        <v>666</v>
      </c>
      <c r="K108" s="25"/>
      <c r="L108" s="19">
        <f t="shared" ref="L108" si="48">SUM(L101:L107)</f>
        <v>82.999999999999986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610</v>
      </c>
      <c r="G119" s="32">
        <f t="shared" ref="G119" si="51">G108+G118</f>
        <v>20</v>
      </c>
      <c r="H119" s="32">
        <f t="shared" ref="H119" si="52">H108+H118</f>
        <v>20.9</v>
      </c>
      <c r="I119" s="32">
        <f t="shared" ref="I119" si="53">I108+I118</f>
        <v>96.8</v>
      </c>
      <c r="J119" s="32">
        <f t="shared" ref="J119:L119" si="54">J108+J118</f>
        <v>666</v>
      </c>
      <c r="K119" s="32"/>
      <c r="L119" s="32">
        <f t="shared" si="54"/>
        <v>82.999999999999986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205</v>
      </c>
      <c r="G120" s="40">
        <v>6</v>
      </c>
      <c r="H120" s="40">
        <v>8</v>
      </c>
      <c r="I120" s="40">
        <v>31</v>
      </c>
      <c r="J120" s="40">
        <v>224</v>
      </c>
      <c r="K120" s="41" t="s">
        <v>42</v>
      </c>
      <c r="L120" s="40">
        <v>19.309999999999999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4</v>
      </c>
      <c r="H122" s="43">
        <v>4</v>
      </c>
      <c r="I122" s="43">
        <v>25</v>
      </c>
      <c r="J122" s="43">
        <v>153</v>
      </c>
      <c r="K122" s="44" t="s">
        <v>43</v>
      </c>
      <c r="L122" s="43">
        <v>15.03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58</v>
      </c>
      <c r="G123" s="43">
        <v>9</v>
      </c>
      <c r="H123" s="43">
        <v>9</v>
      </c>
      <c r="I123" s="43">
        <v>15</v>
      </c>
      <c r="J123" s="43">
        <v>179</v>
      </c>
      <c r="K123" s="44" t="s">
        <v>45</v>
      </c>
      <c r="L123" s="43">
        <v>24.66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100</v>
      </c>
      <c r="G125" s="43">
        <v>3</v>
      </c>
      <c r="H125" s="43">
        <v>2</v>
      </c>
      <c r="I125" s="43">
        <v>4</v>
      </c>
      <c r="J125" s="43">
        <v>54</v>
      </c>
      <c r="K125" s="44"/>
      <c r="L125" s="43">
        <v>24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563</v>
      </c>
      <c r="G127" s="19">
        <f t="shared" ref="G127:J127" si="55">SUM(G120:G126)</f>
        <v>22</v>
      </c>
      <c r="H127" s="19">
        <f t="shared" si="55"/>
        <v>23</v>
      </c>
      <c r="I127" s="19">
        <f t="shared" si="55"/>
        <v>75</v>
      </c>
      <c r="J127" s="19">
        <f t="shared" si="55"/>
        <v>610</v>
      </c>
      <c r="K127" s="25"/>
      <c r="L127" s="19">
        <f t="shared" ref="L127" si="56">SUM(L120:L126)</f>
        <v>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563</v>
      </c>
      <c r="G138" s="32">
        <f t="shared" ref="G138" si="59">G127+G137</f>
        <v>22</v>
      </c>
      <c r="H138" s="32">
        <f t="shared" ref="H138" si="60">H127+H137</f>
        <v>23</v>
      </c>
      <c r="I138" s="32">
        <f t="shared" ref="I138" si="61">I127+I137</f>
        <v>75</v>
      </c>
      <c r="J138" s="32">
        <f t="shared" ref="J138:L138" si="62">J127+J137</f>
        <v>610</v>
      </c>
      <c r="K138" s="32"/>
      <c r="L138" s="32">
        <f t="shared" si="62"/>
        <v>83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100</v>
      </c>
      <c r="G139" s="40">
        <v>10</v>
      </c>
      <c r="H139" s="40">
        <v>14.6</v>
      </c>
      <c r="I139" s="40">
        <v>10</v>
      </c>
      <c r="J139" s="40">
        <v>188</v>
      </c>
      <c r="K139" s="41" t="s">
        <v>62</v>
      </c>
      <c r="L139" s="40">
        <v>38.28</v>
      </c>
    </row>
    <row r="140" spans="1:12" ht="14.4" x14ac:dyDescent="0.3">
      <c r="A140" s="23"/>
      <c r="B140" s="15"/>
      <c r="C140" s="11"/>
      <c r="D140" s="6" t="s">
        <v>29</v>
      </c>
      <c r="E140" s="42" t="s">
        <v>56</v>
      </c>
      <c r="F140" s="43">
        <v>150</v>
      </c>
      <c r="G140" s="43">
        <v>5</v>
      </c>
      <c r="H140" s="43">
        <v>5</v>
      </c>
      <c r="I140" s="43">
        <v>35</v>
      </c>
      <c r="J140" s="43">
        <v>203</v>
      </c>
      <c r="K140" s="44" t="s">
        <v>57</v>
      </c>
      <c r="L140" s="43">
        <v>10.210000000000001</v>
      </c>
    </row>
    <row r="141" spans="1:12" ht="14.4" x14ac:dyDescent="0.3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</v>
      </c>
      <c r="H141" s="43">
        <v>0</v>
      </c>
      <c r="I141" s="43">
        <v>23</v>
      </c>
      <c r="J141" s="43">
        <v>93</v>
      </c>
      <c r="K141" s="44" t="s">
        <v>71</v>
      </c>
      <c r="L141" s="52">
        <v>11.63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4</v>
      </c>
      <c r="H142" s="43">
        <v>1</v>
      </c>
      <c r="I142" s="43">
        <v>26</v>
      </c>
      <c r="J142" s="43">
        <v>131</v>
      </c>
      <c r="K142" s="44"/>
      <c r="L142" s="43">
        <v>6.88</v>
      </c>
    </row>
    <row r="143" spans="1:12" ht="14.4" x14ac:dyDescent="0.3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>
        <v>0</v>
      </c>
      <c r="H143" s="43">
        <v>0</v>
      </c>
      <c r="I143" s="43">
        <v>9</v>
      </c>
      <c r="J143" s="43">
        <v>43</v>
      </c>
      <c r="K143" s="44"/>
      <c r="L143" s="43">
        <v>16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19</v>
      </c>
      <c r="H146" s="19">
        <f t="shared" si="63"/>
        <v>20.6</v>
      </c>
      <c r="I146" s="19">
        <f t="shared" si="63"/>
        <v>103</v>
      </c>
      <c r="J146" s="19">
        <f t="shared" si="63"/>
        <v>658</v>
      </c>
      <c r="K146" s="25"/>
      <c r="L146" s="19">
        <f t="shared" ref="L146" si="64">SUM(L139:L145)</f>
        <v>83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19">
        <f t="shared" ref="L156" si="66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600</v>
      </c>
      <c r="G157" s="32">
        <f t="shared" ref="G157" si="67">G146+G156</f>
        <v>19</v>
      </c>
      <c r="H157" s="32">
        <f t="shared" ref="H157" si="68">H146+H156</f>
        <v>20.6</v>
      </c>
      <c r="I157" s="32">
        <f t="shared" ref="I157" si="69">I146+I156</f>
        <v>103</v>
      </c>
      <c r="J157" s="32">
        <f t="shared" ref="J157:L157" si="70">J146+J156</f>
        <v>658</v>
      </c>
      <c r="K157" s="32"/>
      <c r="L157" s="32">
        <f t="shared" si="70"/>
        <v>83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205</v>
      </c>
      <c r="G158" s="40">
        <v>6</v>
      </c>
      <c r="H158" s="40">
        <v>8</v>
      </c>
      <c r="I158" s="40">
        <v>31</v>
      </c>
      <c r="J158" s="40">
        <v>221</v>
      </c>
      <c r="K158" s="41" t="s">
        <v>42</v>
      </c>
      <c r="L158" s="40">
        <v>19.010000000000002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4</v>
      </c>
      <c r="H160" s="43">
        <v>4</v>
      </c>
      <c r="I160" s="43">
        <v>25</v>
      </c>
      <c r="J160" s="43">
        <v>153</v>
      </c>
      <c r="K160" s="44" t="s">
        <v>43</v>
      </c>
      <c r="L160" s="43">
        <v>15.05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9</v>
      </c>
      <c r="H161" s="43">
        <v>9</v>
      </c>
      <c r="I161" s="43">
        <v>13</v>
      </c>
      <c r="J161" s="43">
        <v>173</v>
      </c>
      <c r="K161" s="44" t="s">
        <v>73</v>
      </c>
      <c r="L161" s="43">
        <v>24.94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100</v>
      </c>
      <c r="G163" s="43">
        <v>3</v>
      </c>
      <c r="H163" s="43">
        <v>2</v>
      </c>
      <c r="I163" s="43">
        <v>4</v>
      </c>
      <c r="J163" s="43">
        <v>54</v>
      </c>
      <c r="K163" s="44"/>
      <c r="L163" s="43">
        <v>24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1">SUM(G158:G164)</f>
        <v>22</v>
      </c>
      <c r="H165" s="19">
        <f t="shared" si="71"/>
        <v>23</v>
      </c>
      <c r="I165" s="19">
        <f t="shared" si="71"/>
        <v>73</v>
      </c>
      <c r="J165" s="19">
        <f t="shared" si="71"/>
        <v>601</v>
      </c>
      <c r="K165" s="25"/>
      <c r="L165" s="19">
        <f t="shared" ref="L165" si="72">SUM(L158:L164)</f>
        <v>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565</v>
      </c>
      <c r="G176" s="32">
        <f t="shared" ref="G176" si="75">G165+G175</f>
        <v>22</v>
      </c>
      <c r="H176" s="32">
        <f t="shared" ref="H176" si="76">H165+H175</f>
        <v>23</v>
      </c>
      <c r="I176" s="32">
        <f t="shared" ref="I176" si="77">I165+I175</f>
        <v>73</v>
      </c>
      <c r="J176" s="32">
        <f t="shared" ref="J176:L176" si="78">J165+J175</f>
        <v>601</v>
      </c>
      <c r="K176" s="32"/>
      <c r="L176" s="32">
        <f t="shared" si="78"/>
        <v>83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150</v>
      </c>
      <c r="G177" s="40">
        <v>11</v>
      </c>
      <c r="H177" s="40">
        <v>19</v>
      </c>
      <c r="I177" s="40">
        <v>2</v>
      </c>
      <c r="J177" s="40">
        <v>220</v>
      </c>
      <c r="K177" s="41" t="s">
        <v>75</v>
      </c>
      <c r="L177" s="40">
        <v>35.909999999999997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</v>
      </c>
      <c r="H179" s="43">
        <v>3</v>
      </c>
      <c r="I179" s="43">
        <v>25</v>
      </c>
      <c r="J179" s="43">
        <v>143</v>
      </c>
      <c r="K179" s="44" t="s">
        <v>76</v>
      </c>
      <c r="L179" s="43">
        <v>12.31</v>
      </c>
    </row>
    <row r="180" spans="1:12" ht="14.4" x14ac:dyDescent="0.3">
      <c r="A180" s="23"/>
      <c r="B180" s="15"/>
      <c r="C180" s="11"/>
      <c r="D180" s="7" t="s">
        <v>23</v>
      </c>
      <c r="E180" s="42" t="s">
        <v>77</v>
      </c>
      <c r="F180" s="43">
        <v>45</v>
      </c>
      <c r="G180" s="43">
        <v>2</v>
      </c>
      <c r="H180" s="43">
        <v>13</v>
      </c>
      <c r="I180" s="43">
        <v>16</v>
      </c>
      <c r="J180" s="43">
        <v>191</v>
      </c>
      <c r="K180" s="44" t="s">
        <v>45</v>
      </c>
      <c r="L180" s="43">
        <v>15.46</v>
      </c>
    </row>
    <row r="181" spans="1:12" ht="14.4" x14ac:dyDescent="0.3">
      <c r="A181" s="23"/>
      <c r="B181" s="15"/>
      <c r="C181" s="11"/>
      <c r="D181" s="7" t="s">
        <v>24</v>
      </c>
      <c r="E181" s="42" t="s">
        <v>78</v>
      </c>
      <c r="F181" s="43">
        <v>100</v>
      </c>
      <c r="G181" s="43">
        <v>1</v>
      </c>
      <c r="H181" s="43">
        <v>0</v>
      </c>
      <c r="I181" s="43">
        <v>15</v>
      </c>
      <c r="J181" s="43">
        <v>67</v>
      </c>
      <c r="K181" s="44"/>
      <c r="L181" s="43">
        <v>19.32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79">SUM(G177:G183)</f>
        <v>17</v>
      </c>
      <c r="H184" s="19">
        <f t="shared" si="79"/>
        <v>35</v>
      </c>
      <c r="I184" s="19">
        <f t="shared" si="79"/>
        <v>58</v>
      </c>
      <c r="J184" s="19">
        <f t="shared" si="79"/>
        <v>621</v>
      </c>
      <c r="K184" s="25"/>
      <c r="L184" s="19">
        <f t="shared" ref="L184" si="80">SUM(L177:L183)</f>
        <v>83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495</v>
      </c>
      <c r="G195" s="32">
        <f t="shared" ref="G195" si="83">G184+G194</f>
        <v>17</v>
      </c>
      <c r="H195" s="32">
        <f t="shared" ref="H195" si="84">H184+H194</f>
        <v>35</v>
      </c>
      <c r="I195" s="32">
        <f t="shared" ref="I195" si="85">I184+I194</f>
        <v>58</v>
      </c>
      <c r="J195" s="32">
        <f t="shared" ref="J195:L195" si="86">J184+J194</f>
        <v>621</v>
      </c>
      <c r="K195" s="32"/>
      <c r="L195" s="32">
        <f t="shared" si="86"/>
        <v>83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574.6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36.299999999999997</v>
      </c>
      <c r="H196" s="34">
        <f t="shared" si="87"/>
        <v>33.35</v>
      </c>
      <c r="I196" s="34">
        <f t="shared" si="87"/>
        <v>127.67999999999999</v>
      </c>
      <c r="J196" s="34">
        <f t="shared" si="87"/>
        <v>955.2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132.80000000000001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2025-02-18T08:59:30Z</dcterms:modified>
</cp:coreProperties>
</file>